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 activeTab="1"/>
  </bookViews>
  <sheets>
    <sheet name="odwozy" sheetId="4" r:id="rId1"/>
    <sheet name="przywozy" sheetId="5" r:id="rId2"/>
    <sheet name="Arkusz2" sheetId="7" r:id="rId3"/>
  </sheets>
  <definedNames>
    <definedName name="_GoBack" localSheetId="1">przywozy!$D$109</definedName>
    <definedName name="_xlnm.Print_Area" localSheetId="0">odwozy!$A$1:$K$19</definedName>
    <definedName name="_xlnm.Print_Area" localSheetId="1">przywozy!$A$1:$H$118</definedName>
  </definedNames>
  <calcPr calcId="124519"/>
</workbook>
</file>

<file path=xl/calcChain.xml><?xml version="1.0" encoding="utf-8"?>
<calcChain xmlns="http://schemas.openxmlformats.org/spreadsheetml/2006/main">
  <c r="F101" i="5"/>
  <c r="F24"/>
  <c r="F22"/>
  <c r="C26"/>
  <c r="D26"/>
  <c r="E26"/>
  <c r="B26"/>
  <c r="F118"/>
  <c r="D109"/>
  <c r="G92"/>
  <c r="D38"/>
  <c r="D36"/>
  <c r="C40"/>
  <c r="B40"/>
  <c r="D51"/>
  <c r="D49"/>
  <c r="C53"/>
  <c r="B53"/>
  <c r="C78"/>
  <c r="B78"/>
  <c r="D76"/>
  <c r="D74"/>
  <c r="H63"/>
  <c r="H61"/>
  <c r="F65"/>
  <c r="G65"/>
  <c r="C65"/>
  <c r="D65"/>
  <c r="E65"/>
  <c r="B65"/>
  <c r="E11"/>
  <c r="E9"/>
  <c r="C13"/>
  <c r="D13"/>
  <c r="B13"/>
  <c r="F26" l="1"/>
  <c r="E13"/>
  <c r="D78"/>
  <c r="D53"/>
  <c r="D40"/>
  <c r="H65"/>
</calcChain>
</file>

<file path=xl/sharedStrings.xml><?xml version="1.0" encoding="utf-8"?>
<sst xmlns="http://schemas.openxmlformats.org/spreadsheetml/2006/main" count="135" uniqueCount="76">
  <si>
    <t>12.00</t>
  </si>
  <si>
    <t>kurs</t>
  </si>
  <si>
    <t>Długość trasy – około 25 km</t>
  </si>
  <si>
    <t xml:space="preserve">45 dzieci </t>
  </si>
  <si>
    <t>40 dzieci</t>
  </si>
  <si>
    <t>Załącznik nr 11</t>
  </si>
  <si>
    <t>maxymalny czas oczekiwania dzieci na autobus - 1 godzina</t>
  </si>
  <si>
    <t>Trasa</t>
  </si>
  <si>
    <t>ilość dzieci</t>
  </si>
  <si>
    <t>12.10</t>
  </si>
  <si>
    <t>13.05</t>
  </si>
  <si>
    <t>13.55</t>
  </si>
  <si>
    <t xml:space="preserve">spod nowej szkoły, </t>
  </si>
  <si>
    <t xml:space="preserve">spod zielonej szkoły, </t>
  </si>
  <si>
    <t>spod nowej szkoły (dalsza czesc kursu z godz 12.00 z zielonej  szkoły)</t>
  </si>
  <si>
    <t>13.15</t>
  </si>
  <si>
    <t>spod nowej szkoły (dalsza czesc kursu z godz 13.05 z zielonej  szkoły)</t>
  </si>
  <si>
    <t>Liczba uczniów/kierunki</t>
  </si>
  <si>
    <t>Kębłów</t>
  </si>
  <si>
    <t>Rożniaty</t>
  </si>
  <si>
    <t>Zaduszniki</t>
  </si>
  <si>
    <t>RAZEM</t>
  </si>
  <si>
    <t>Gimnazjum</t>
  </si>
  <si>
    <t>Przybyły</t>
  </si>
  <si>
    <t>Pierzchne</t>
  </si>
  <si>
    <t>Wojków</t>
  </si>
  <si>
    <t>Przykop</t>
  </si>
  <si>
    <t>Domacyny</t>
  </si>
  <si>
    <t>Padew-Bór</t>
  </si>
  <si>
    <t>Jaślany</t>
  </si>
  <si>
    <t>Dębiaki</t>
  </si>
  <si>
    <t>Babule</t>
  </si>
  <si>
    <t>Piechoty</t>
  </si>
  <si>
    <t>Zarównie</t>
  </si>
  <si>
    <t>Zachwiejów</t>
  </si>
  <si>
    <t>Klasy 0-III</t>
  </si>
  <si>
    <t xml:space="preserve">LINIA 1 </t>
  </si>
  <si>
    <t>Czajkowa</t>
  </si>
  <si>
    <t>Grochowe</t>
  </si>
  <si>
    <t>klasy 0-III</t>
  </si>
  <si>
    <t>Zachwiejow</t>
  </si>
  <si>
    <t>Padew Wygwizdow</t>
  </si>
  <si>
    <t xml:space="preserve">LINIA 2 </t>
  </si>
  <si>
    <t>LINIA 3</t>
  </si>
  <si>
    <t>LINIA 4</t>
  </si>
  <si>
    <t>LINIA 5</t>
  </si>
  <si>
    <t>LINIA 6</t>
  </si>
  <si>
    <t>LINIA 7</t>
  </si>
  <si>
    <t>LINIA 8</t>
  </si>
  <si>
    <t>LINIA 9</t>
  </si>
  <si>
    <t>LINIA 10</t>
  </si>
  <si>
    <t xml:space="preserve">Długość trasy – około 30 km </t>
  </si>
  <si>
    <t>przyjazd do Nowej Szkoły na godz. 7.20</t>
  </si>
  <si>
    <t xml:space="preserve">Zaduszniki-Kębłów-Rożniaty  </t>
  </si>
  <si>
    <t>Zalącznik nr 11</t>
  </si>
  <si>
    <t>przyjazd do nowej szkoły na godz. 7.40</t>
  </si>
  <si>
    <t>Padew               ul. Zlota</t>
  </si>
  <si>
    <t xml:space="preserve">Przykop- Domacyny </t>
  </si>
  <si>
    <t xml:space="preserve">Padew Bór - Wojków </t>
  </si>
  <si>
    <t xml:space="preserve">Dębiaki-Czajkowa-Grochowe-Jaślany-Babule-Piechoty </t>
  </si>
  <si>
    <t xml:space="preserve">Zarównie - Zachwiejów </t>
  </si>
  <si>
    <t>przyjazd do szkoły na godz.8.20</t>
  </si>
  <si>
    <t>Padew            ul. Zlota</t>
  </si>
  <si>
    <t>przyjazd do szkoły na godz. 8.05</t>
  </si>
  <si>
    <t>przyjazd do szkoły na godz. 8.20</t>
  </si>
  <si>
    <t xml:space="preserve">Babule – Piechoty – Zachwiejów - Zarównie   </t>
  </si>
  <si>
    <t xml:space="preserve">Kębłów-Rożniaty-Tarnówek-Pierzchne-Padew/Przybyły - Padew ul. Złota </t>
  </si>
  <si>
    <t xml:space="preserve">Padew/Przybyły- Pierzchne -Padew ul. Złota - Padew/Wygwizdow </t>
  </si>
  <si>
    <t xml:space="preserve">Domacyny-Przykop - Zaduszniki - Padew/Wygwizdów </t>
  </si>
  <si>
    <t>klasy IV-VIII i gimnazjum</t>
  </si>
  <si>
    <t>Klasy IV-VIII</t>
  </si>
  <si>
    <t xml:space="preserve">Klasy IV-VIII </t>
  </si>
  <si>
    <t xml:space="preserve">Padew Bór-Wojków </t>
  </si>
  <si>
    <t>Dodatkowe kursy o godzinie 14.50,  2 razy w tyg</t>
  </si>
  <si>
    <t xml:space="preserve">1.  Szkoła - Kębłów - Rożniaty - Zaduszniki - Przykop - Domacyny - Wojków - Padew–Bór 
</t>
  </si>
  <si>
    <t>2. Szkoła - Zarównie – Zachwiejów – Piechoty – Babule - Jaślany - Dębiaki - Grochowe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</si>
</sst>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0" fontId="0" fillId="0" borderId="1" xfId="0" applyBorder="1"/>
    <xf numFmtId="0" fontId="4" fillId="0" borderId="0" xfId="0" applyFont="1"/>
    <xf numFmtId="0" fontId="1" fillId="0" borderId="0" xfId="0" applyFont="1" applyFill="1" applyBorder="1" applyAlignment="1">
      <alignment horizontal="center" wrapText="1"/>
    </xf>
    <xf numFmtId="0" fontId="1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/>
    <xf numFmtId="0" fontId="0" fillId="0" borderId="3" xfId="0" applyBorder="1"/>
    <xf numFmtId="0" fontId="1" fillId="0" borderId="6" xfId="0" applyFont="1" applyBorder="1"/>
    <xf numFmtId="0" fontId="1" fillId="0" borderId="9" xfId="0" applyFont="1" applyBorder="1"/>
    <xf numFmtId="0" fontId="5" fillId="0" borderId="8" xfId="0" applyFont="1" applyBorder="1" applyAlignment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Fill="1" applyBorder="1"/>
    <xf numFmtId="0" fontId="1" fillId="0" borderId="3" xfId="0" applyFont="1" applyFill="1" applyBorder="1"/>
    <xf numFmtId="0" fontId="0" fillId="0" borderId="0" xfId="0" applyAlignment="1">
      <alignment horizontal="left" indent="5"/>
    </xf>
    <xf numFmtId="0" fontId="5" fillId="0" borderId="0" xfId="0" applyFont="1" applyAlignment="1">
      <alignment horizontal="left" indent="8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indent="8"/>
    </xf>
    <xf numFmtId="0" fontId="0" fillId="0" borderId="0" xfId="0" applyAlignment="1">
      <alignment horizontal="left" indent="10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5" fillId="2" borderId="0" xfId="0" applyFont="1" applyFill="1"/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0" fontId="0" fillId="0" borderId="0" xfId="0" applyFont="1"/>
    <xf numFmtId="0" fontId="0" fillId="0" borderId="0" xfId="0" applyFont="1" applyAlignment="1"/>
    <xf numFmtId="0" fontId="8" fillId="0" borderId="0" xfId="0" applyFont="1"/>
    <xf numFmtId="0" fontId="4" fillId="0" borderId="0" xfId="0" applyFont="1" applyFill="1"/>
    <xf numFmtId="0" fontId="5" fillId="0" borderId="0" xfId="0" applyFont="1" applyFill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view="pageBreakPreview" zoomScale="80" zoomScaleSheetLayoutView="80" workbookViewId="0">
      <selection activeCell="N9" sqref="N9"/>
    </sheetView>
  </sheetViews>
  <sheetFormatPr defaultRowHeight="15"/>
  <cols>
    <col min="1" max="1" width="14.5703125" customWidth="1"/>
    <col min="10" max="10" width="9.85546875" customWidth="1"/>
    <col min="11" max="11" width="11" customWidth="1"/>
  </cols>
  <sheetData>
    <row r="1" spans="1:22" ht="15.7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22" ht="18.75" customHeight="1">
      <c r="A2" s="32" t="s">
        <v>1</v>
      </c>
      <c r="B2" s="33" t="s">
        <v>0</v>
      </c>
      <c r="C2" s="64" t="s">
        <v>13</v>
      </c>
      <c r="D2" s="64"/>
      <c r="E2" s="64"/>
      <c r="F2" s="64"/>
      <c r="G2" s="64"/>
      <c r="H2" s="64"/>
      <c r="I2" s="64"/>
      <c r="J2" s="64"/>
      <c r="K2" s="4"/>
      <c r="M2" s="1"/>
      <c r="N2" s="1"/>
    </row>
    <row r="3" spans="1:22" ht="15" customHeight="1">
      <c r="A3" s="32" t="s">
        <v>1</v>
      </c>
      <c r="B3" s="33" t="s">
        <v>9</v>
      </c>
      <c r="C3" s="64" t="s">
        <v>14</v>
      </c>
      <c r="D3" s="64"/>
      <c r="E3" s="64"/>
      <c r="F3" s="64"/>
      <c r="G3" s="64"/>
      <c r="H3" s="64"/>
      <c r="I3" s="64"/>
      <c r="J3" s="64"/>
      <c r="K3" s="4"/>
      <c r="M3" s="1"/>
      <c r="N3" s="1"/>
    </row>
    <row r="4" spans="1:22" ht="15" customHeight="1">
      <c r="A4" s="32" t="s">
        <v>1</v>
      </c>
      <c r="B4" s="33" t="s">
        <v>10</v>
      </c>
      <c r="C4" s="64" t="s">
        <v>13</v>
      </c>
      <c r="D4" s="64"/>
      <c r="E4" s="64"/>
      <c r="F4" s="64"/>
      <c r="G4" s="64"/>
      <c r="H4" s="64"/>
      <c r="I4" s="64"/>
      <c r="J4" s="64"/>
      <c r="K4" s="4"/>
      <c r="M4" s="1"/>
      <c r="N4" s="1"/>
    </row>
    <row r="5" spans="1:22" ht="15" customHeight="1">
      <c r="A5" s="32" t="s">
        <v>1</v>
      </c>
      <c r="B5" s="33" t="s">
        <v>15</v>
      </c>
      <c r="C5" s="64" t="s">
        <v>16</v>
      </c>
      <c r="D5" s="64"/>
      <c r="E5" s="64"/>
      <c r="F5" s="64"/>
      <c r="G5" s="64"/>
      <c r="H5" s="64"/>
      <c r="I5" s="64"/>
      <c r="J5" s="64"/>
      <c r="K5" s="4"/>
      <c r="M5" s="1"/>
      <c r="N5" s="1"/>
    </row>
    <row r="6" spans="1:22" ht="16.5" customHeight="1">
      <c r="A6" s="32" t="s">
        <v>1</v>
      </c>
      <c r="B6" s="33" t="s">
        <v>11</v>
      </c>
      <c r="C6" s="64" t="s">
        <v>12</v>
      </c>
      <c r="D6" s="64"/>
      <c r="E6" s="64"/>
      <c r="F6" s="64"/>
      <c r="G6" s="64"/>
      <c r="H6" s="64"/>
      <c r="I6" s="64"/>
      <c r="J6" s="64"/>
      <c r="K6" s="4"/>
    </row>
    <row r="7" spans="1:22" ht="19.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P7" s="56"/>
      <c r="Q7" s="56"/>
      <c r="R7" s="56"/>
      <c r="S7" s="56"/>
      <c r="T7" s="56"/>
      <c r="U7" s="56"/>
      <c r="V7" s="56"/>
    </row>
    <row r="8" spans="1:22" ht="19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P8" s="12"/>
      <c r="Q8" s="12"/>
      <c r="R8" s="12"/>
      <c r="S8" s="12"/>
      <c r="T8" s="12"/>
      <c r="U8" s="12"/>
      <c r="V8" s="12"/>
    </row>
    <row r="9" spans="1:22" ht="15.75">
      <c r="A9" s="3" t="s">
        <v>73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22" ht="15.75">
      <c r="A10" s="57" t="s">
        <v>7</v>
      </c>
      <c r="B10" s="57"/>
      <c r="C10" s="57"/>
      <c r="D10" s="57"/>
      <c r="E10" s="57"/>
      <c r="F10" s="57"/>
      <c r="G10" s="57"/>
      <c r="H10" s="57"/>
      <c r="I10" s="57"/>
      <c r="J10" s="57"/>
      <c r="K10" s="7" t="s">
        <v>8</v>
      </c>
    </row>
    <row r="11" spans="1:22" ht="18" customHeight="1">
      <c r="A11" s="58" t="s">
        <v>74</v>
      </c>
      <c r="B11" s="59"/>
      <c r="C11" s="59"/>
      <c r="D11" s="59"/>
      <c r="E11" s="59"/>
      <c r="F11" s="59"/>
      <c r="G11" s="59"/>
      <c r="H11" s="59"/>
      <c r="I11" s="59"/>
      <c r="J11" s="60"/>
      <c r="K11" s="14" t="s">
        <v>3</v>
      </c>
    </row>
    <row r="12" spans="1:22" ht="17.25" customHeight="1">
      <c r="A12" s="61" t="s">
        <v>2</v>
      </c>
      <c r="B12" s="62"/>
      <c r="C12" s="62"/>
      <c r="D12" s="62"/>
      <c r="E12" s="62"/>
      <c r="F12" s="62"/>
      <c r="G12" s="62"/>
      <c r="H12" s="62"/>
      <c r="I12" s="62"/>
      <c r="J12" s="63"/>
      <c r="K12" s="15"/>
    </row>
    <row r="13" spans="1:22" ht="15.75">
      <c r="A13" s="50" t="s">
        <v>75</v>
      </c>
      <c r="B13" s="51"/>
      <c r="C13" s="51"/>
      <c r="D13" s="51"/>
      <c r="E13" s="51"/>
      <c r="F13" s="51"/>
      <c r="G13" s="51"/>
      <c r="H13" s="51"/>
      <c r="I13" s="51"/>
      <c r="J13" s="52"/>
      <c r="K13" s="14" t="s">
        <v>4</v>
      </c>
    </row>
    <row r="14" spans="1:22" ht="15.75">
      <c r="A14" s="11" t="s">
        <v>51</v>
      </c>
      <c r="B14" s="9"/>
      <c r="C14" s="9"/>
      <c r="D14" s="9"/>
      <c r="E14" s="9"/>
      <c r="F14" s="9"/>
      <c r="G14" s="9"/>
      <c r="H14" s="9"/>
      <c r="I14" s="9"/>
      <c r="J14" s="10"/>
      <c r="K14" s="8"/>
    </row>
    <row r="15" spans="1:2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22">
      <c r="B16" s="5"/>
      <c r="C16" s="5"/>
      <c r="D16" s="5"/>
      <c r="E16" s="5"/>
      <c r="F16" s="5"/>
      <c r="G16" s="5"/>
      <c r="H16" s="5"/>
      <c r="I16" s="5"/>
      <c r="J16" s="5"/>
      <c r="K16" s="5"/>
    </row>
    <row r="18" spans="1:1" ht="15.75">
      <c r="A18" s="6" t="s">
        <v>6</v>
      </c>
    </row>
  </sheetData>
  <mergeCells count="12">
    <mergeCell ref="A13:J13"/>
    <mergeCell ref="A1:K1"/>
    <mergeCell ref="A7:K7"/>
    <mergeCell ref="P7:V7"/>
    <mergeCell ref="A10:J10"/>
    <mergeCell ref="A11:J11"/>
    <mergeCell ref="A12:J12"/>
    <mergeCell ref="C2:J2"/>
    <mergeCell ref="C3:J3"/>
    <mergeCell ref="C6:J6"/>
    <mergeCell ref="C4:J4"/>
    <mergeCell ref="C5:J5"/>
  </mergeCells>
  <pageMargins left="0.7" right="0.7" top="0.75" bottom="0.75" header="0.3" footer="0.3"/>
  <pageSetup paperSize="9" scale="78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8"/>
  <sheetViews>
    <sheetView tabSelected="1" view="pageBreakPreview" topLeftCell="A94" zoomScale="70" zoomScaleSheetLayoutView="70" workbookViewId="0">
      <selection activeCell="F111" sqref="F111"/>
    </sheetView>
  </sheetViews>
  <sheetFormatPr defaultRowHeight="15"/>
  <cols>
    <col min="1" max="1" width="19.42578125" customWidth="1"/>
    <col min="2" max="2" width="13.7109375" customWidth="1"/>
    <col min="3" max="3" width="11.42578125" customWidth="1"/>
    <col min="4" max="4" width="11.85546875" customWidth="1"/>
    <col min="5" max="5" width="11.42578125" customWidth="1"/>
    <col min="6" max="6" width="10.5703125" customWidth="1"/>
    <col min="7" max="7" width="11.28515625" bestFit="1" customWidth="1"/>
  </cols>
  <sheetData>
    <row r="1" spans="1:7">
      <c r="G1" t="s">
        <v>54</v>
      </c>
    </row>
    <row r="2" spans="1:7" ht="18.75">
      <c r="B2" s="45" t="s">
        <v>69</v>
      </c>
    </row>
    <row r="4" spans="1:7" ht="15.75">
      <c r="A4" s="35" t="s">
        <v>36</v>
      </c>
    </row>
    <row r="5" spans="1:7" ht="15.75">
      <c r="A5" s="29" t="s">
        <v>53</v>
      </c>
    </row>
    <row r="6" spans="1:7" ht="15.75">
      <c r="A6" s="34" t="s">
        <v>52</v>
      </c>
    </row>
    <row r="7" spans="1:7" ht="15.75">
      <c r="A7" s="29"/>
    </row>
    <row r="8" spans="1:7" ht="30.75" customHeight="1">
      <c r="A8" s="31" t="s">
        <v>17</v>
      </c>
      <c r="B8" s="36" t="s">
        <v>18</v>
      </c>
      <c r="C8" s="36" t="s">
        <v>19</v>
      </c>
      <c r="D8" s="36" t="s">
        <v>20</v>
      </c>
      <c r="E8" s="36" t="s">
        <v>21</v>
      </c>
      <c r="F8" s="21"/>
      <c r="G8" s="21"/>
    </row>
    <row r="9" spans="1:7">
      <c r="A9" s="67" t="s">
        <v>22</v>
      </c>
      <c r="B9" s="66">
        <v>2</v>
      </c>
      <c r="C9" s="66">
        <v>6</v>
      </c>
      <c r="D9" s="66">
        <v>1</v>
      </c>
      <c r="E9" s="66">
        <f>B9+C9+D9</f>
        <v>9</v>
      </c>
      <c r="F9" s="22"/>
      <c r="G9" s="22"/>
    </row>
    <row r="10" spans="1:7" ht="18.75" customHeight="1">
      <c r="A10" s="68"/>
      <c r="B10" s="66"/>
      <c r="C10" s="66"/>
      <c r="D10" s="66"/>
      <c r="E10" s="66"/>
      <c r="F10" s="22"/>
      <c r="G10" s="22"/>
    </row>
    <row r="11" spans="1:7">
      <c r="A11" s="67" t="s">
        <v>70</v>
      </c>
      <c r="B11" s="69">
        <v>9</v>
      </c>
      <c r="C11" s="69">
        <v>12</v>
      </c>
      <c r="D11" s="69">
        <v>10</v>
      </c>
      <c r="E11" s="69">
        <f>B11+C11+D11</f>
        <v>31</v>
      </c>
      <c r="F11" s="22"/>
      <c r="G11" s="22"/>
    </row>
    <row r="12" spans="1:7">
      <c r="A12" s="68"/>
      <c r="B12" s="70"/>
      <c r="C12" s="70"/>
      <c r="D12" s="70"/>
      <c r="E12" s="70"/>
      <c r="F12" s="22"/>
      <c r="G12" s="22"/>
    </row>
    <row r="13" spans="1:7">
      <c r="A13" s="67" t="s">
        <v>21</v>
      </c>
      <c r="B13" s="66">
        <f>B9+B11</f>
        <v>11</v>
      </c>
      <c r="C13" s="66">
        <f t="shared" ref="C13:D13" si="0">C9+C11</f>
        <v>18</v>
      </c>
      <c r="D13" s="66">
        <f t="shared" si="0"/>
        <v>11</v>
      </c>
      <c r="E13" s="71">
        <f>E9+E11</f>
        <v>40</v>
      </c>
      <c r="F13" s="23"/>
      <c r="G13" s="23"/>
    </row>
    <row r="14" spans="1:7">
      <c r="A14" s="68"/>
      <c r="B14" s="66"/>
      <c r="C14" s="66"/>
      <c r="D14" s="66"/>
      <c r="E14" s="71"/>
      <c r="F14" s="23"/>
      <c r="G14" s="23"/>
    </row>
    <row r="15" spans="1:7">
      <c r="A15" s="37"/>
      <c r="B15" s="38"/>
      <c r="C15" s="38"/>
      <c r="D15" s="38"/>
      <c r="E15" s="39"/>
      <c r="F15" s="23"/>
      <c r="G15" s="23"/>
    </row>
    <row r="16" spans="1:7">
      <c r="A16" s="21"/>
      <c r="B16" s="22"/>
      <c r="C16" s="22"/>
      <c r="D16" s="23"/>
      <c r="E16" s="23"/>
      <c r="F16" s="23"/>
      <c r="G16" s="23"/>
    </row>
    <row r="17" spans="1:7" ht="15.75">
      <c r="A17" s="35" t="s">
        <v>42</v>
      </c>
      <c r="B17" s="22"/>
      <c r="C17" s="22"/>
      <c r="D17" s="23"/>
      <c r="E17" s="23"/>
      <c r="F17" s="23"/>
      <c r="G17" s="23"/>
    </row>
    <row r="18" spans="1:7" ht="15.75">
      <c r="A18" s="29" t="s">
        <v>67</v>
      </c>
    </row>
    <row r="19" spans="1:7" ht="15.75">
      <c r="A19" s="34" t="s">
        <v>55</v>
      </c>
    </row>
    <row r="21" spans="1:7" ht="33" customHeight="1">
      <c r="A21" s="31" t="s">
        <v>17</v>
      </c>
      <c r="B21" s="36" t="s">
        <v>23</v>
      </c>
      <c r="C21" s="36" t="s">
        <v>24</v>
      </c>
      <c r="D21" s="28" t="s">
        <v>56</v>
      </c>
      <c r="E21" s="28" t="s">
        <v>41</v>
      </c>
      <c r="F21" s="36" t="s">
        <v>21</v>
      </c>
    </row>
    <row r="22" spans="1:7">
      <c r="A22" s="65" t="s">
        <v>22</v>
      </c>
      <c r="B22" s="66">
        <v>2</v>
      </c>
      <c r="C22" s="66">
        <v>4</v>
      </c>
      <c r="D22" s="66">
        <v>0</v>
      </c>
      <c r="E22" s="66">
        <v>0</v>
      </c>
      <c r="F22" s="66">
        <f>B22+C22+D22+E22</f>
        <v>6</v>
      </c>
    </row>
    <row r="23" spans="1:7">
      <c r="A23" s="65"/>
      <c r="B23" s="66"/>
      <c r="C23" s="66"/>
      <c r="D23" s="66"/>
      <c r="E23" s="66"/>
      <c r="F23" s="66"/>
    </row>
    <row r="24" spans="1:7">
      <c r="A24" s="65" t="s">
        <v>70</v>
      </c>
      <c r="B24" s="66">
        <v>10</v>
      </c>
      <c r="C24" s="66">
        <v>15</v>
      </c>
      <c r="D24" s="66">
        <v>10</v>
      </c>
      <c r="E24" s="66">
        <v>11</v>
      </c>
      <c r="F24" s="66">
        <f>B24+C24+D24+E24</f>
        <v>46</v>
      </c>
    </row>
    <row r="25" spans="1:7">
      <c r="A25" s="65"/>
      <c r="B25" s="66"/>
      <c r="C25" s="66"/>
      <c r="D25" s="66"/>
      <c r="E25" s="66"/>
      <c r="F25" s="66"/>
    </row>
    <row r="26" spans="1:7">
      <c r="A26" s="65" t="s">
        <v>21</v>
      </c>
      <c r="B26" s="66">
        <f>B22+B24</f>
        <v>12</v>
      </c>
      <c r="C26" s="66">
        <f t="shared" ref="C26:E26" si="1">C22+C24</f>
        <v>19</v>
      </c>
      <c r="D26" s="66">
        <f t="shared" si="1"/>
        <v>10</v>
      </c>
      <c r="E26" s="66">
        <f t="shared" si="1"/>
        <v>11</v>
      </c>
      <c r="F26" s="71">
        <f>B26+C26+D26+E26</f>
        <v>52</v>
      </c>
    </row>
    <row r="27" spans="1:7">
      <c r="A27" s="65"/>
      <c r="B27" s="66"/>
      <c r="C27" s="66"/>
      <c r="D27" s="66"/>
      <c r="E27" s="66"/>
      <c r="F27" s="71"/>
    </row>
    <row r="28" spans="1:7">
      <c r="A28" s="37"/>
      <c r="B28" s="38"/>
      <c r="C28" s="38"/>
      <c r="D28" s="38"/>
      <c r="E28" s="38"/>
      <c r="F28" s="39"/>
    </row>
    <row r="29" spans="1:7">
      <c r="A29" s="16"/>
    </row>
    <row r="30" spans="1:7" ht="15.75">
      <c r="A30" s="35" t="s">
        <v>43</v>
      </c>
    </row>
    <row r="31" spans="1:7" ht="15.75">
      <c r="A31" s="30" t="s">
        <v>57</v>
      </c>
    </row>
    <row r="32" spans="1:7" ht="15.75">
      <c r="A32" s="40" t="s">
        <v>52</v>
      </c>
    </row>
    <row r="34" spans="1:7">
      <c r="A34" s="72" t="s">
        <v>17</v>
      </c>
      <c r="B34" s="66" t="s">
        <v>26</v>
      </c>
      <c r="C34" s="66" t="s">
        <v>27</v>
      </c>
      <c r="D34" s="73" t="s">
        <v>21</v>
      </c>
      <c r="F34" s="21"/>
      <c r="G34" s="21"/>
    </row>
    <row r="35" spans="1:7">
      <c r="A35" s="72"/>
      <c r="B35" s="66"/>
      <c r="C35" s="66"/>
      <c r="D35" s="73"/>
      <c r="F35" s="21"/>
      <c r="G35" s="21"/>
    </row>
    <row r="36" spans="1:7">
      <c r="A36" s="65" t="s">
        <v>22</v>
      </c>
      <c r="B36" s="66">
        <v>2</v>
      </c>
      <c r="C36" s="66">
        <v>4</v>
      </c>
      <c r="D36" s="66">
        <f>B36+C36</f>
        <v>6</v>
      </c>
      <c r="F36" s="22"/>
      <c r="G36" s="22"/>
    </row>
    <row r="37" spans="1:7">
      <c r="A37" s="65"/>
      <c r="B37" s="66"/>
      <c r="C37" s="66"/>
      <c r="D37" s="66"/>
      <c r="F37" s="22"/>
      <c r="G37" s="22"/>
    </row>
    <row r="38" spans="1:7">
      <c r="A38" s="65" t="s">
        <v>70</v>
      </c>
      <c r="B38" s="66">
        <v>15</v>
      </c>
      <c r="C38" s="66">
        <v>20</v>
      </c>
      <c r="D38" s="66">
        <f>B38+C38</f>
        <v>35</v>
      </c>
      <c r="F38" s="22"/>
      <c r="G38" s="22"/>
    </row>
    <row r="39" spans="1:7">
      <c r="A39" s="65"/>
      <c r="B39" s="66"/>
      <c r="C39" s="66"/>
      <c r="D39" s="66"/>
      <c r="F39" s="22"/>
      <c r="G39" s="22"/>
    </row>
    <row r="40" spans="1:7">
      <c r="A40" s="65" t="s">
        <v>21</v>
      </c>
      <c r="B40" s="66">
        <f>B36+B38</f>
        <v>17</v>
      </c>
      <c r="C40" s="66">
        <f>C36+C38</f>
        <v>24</v>
      </c>
      <c r="D40" s="71">
        <f>B40+C40</f>
        <v>41</v>
      </c>
      <c r="F40" s="23"/>
      <c r="G40" s="23"/>
    </row>
    <row r="41" spans="1:7">
      <c r="A41" s="65"/>
      <c r="B41" s="66"/>
      <c r="C41" s="66"/>
      <c r="D41" s="71"/>
      <c r="F41" s="23"/>
      <c r="G41" s="23"/>
    </row>
    <row r="42" spans="1:7">
      <c r="A42" s="37"/>
      <c r="B42" s="38"/>
      <c r="C42" s="38"/>
      <c r="D42" s="39"/>
      <c r="F42" s="23"/>
      <c r="G42" s="23"/>
    </row>
    <row r="43" spans="1:7" ht="15.75">
      <c r="A43" s="17"/>
    </row>
    <row r="44" spans="1:7" ht="15.75">
      <c r="A44" s="35" t="s">
        <v>44</v>
      </c>
    </row>
    <row r="45" spans="1:7" ht="15.75">
      <c r="A45" s="29" t="s">
        <v>58</v>
      </c>
    </row>
    <row r="46" spans="1:7" ht="15.75">
      <c r="A46" s="34" t="s">
        <v>55</v>
      </c>
    </row>
    <row r="48" spans="1:7" ht="30">
      <c r="A48" s="31" t="s">
        <v>17</v>
      </c>
      <c r="B48" s="36" t="s">
        <v>28</v>
      </c>
      <c r="C48" s="41" t="s">
        <v>25</v>
      </c>
      <c r="D48" s="36" t="s">
        <v>21</v>
      </c>
    </row>
    <row r="49" spans="1:8">
      <c r="A49" s="65" t="s">
        <v>22</v>
      </c>
      <c r="B49" s="66">
        <v>6</v>
      </c>
      <c r="C49" s="66">
        <v>0</v>
      </c>
      <c r="D49" s="66">
        <f>B49+C49</f>
        <v>6</v>
      </c>
    </row>
    <row r="50" spans="1:8">
      <c r="A50" s="65"/>
      <c r="B50" s="66"/>
      <c r="C50" s="66"/>
      <c r="D50" s="66"/>
    </row>
    <row r="51" spans="1:8">
      <c r="A51" s="65" t="s">
        <v>70</v>
      </c>
      <c r="B51" s="66">
        <v>27</v>
      </c>
      <c r="C51" s="66">
        <v>17</v>
      </c>
      <c r="D51" s="66">
        <f>B51+C51</f>
        <v>44</v>
      </c>
    </row>
    <row r="52" spans="1:8">
      <c r="A52" s="65"/>
      <c r="B52" s="66"/>
      <c r="C52" s="66"/>
      <c r="D52" s="66"/>
    </row>
    <row r="53" spans="1:8">
      <c r="A53" s="67" t="s">
        <v>21</v>
      </c>
      <c r="B53" s="66">
        <f>B49+B51</f>
        <v>33</v>
      </c>
      <c r="C53" s="66">
        <f t="shared" ref="C53:D53" si="2">C49+C51</f>
        <v>17</v>
      </c>
      <c r="D53" s="71">
        <f t="shared" si="2"/>
        <v>50</v>
      </c>
    </row>
    <row r="54" spans="1:8">
      <c r="A54" s="68"/>
      <c r="B54" s="66"/>
      <c r="C54" s="66"/>
      <c r="D54" s="71"/>
    </row>
    <row r="55" spans="1:8">
      <c r="A55" s="21"/>
      <c r="B55" s="22"/>
      <c r="C55" s="22"/>
      <c r="D55" s="23"/>
    </row>
    <row r="56" spans="1:8" ht="15.75">
      <c r="A56" s="35" t="s">
        <v>45</v>
      </c>
    </row>
    <row r="57" spans="1:8" ht="15.75">
      <c r="A57" s="3" t="s">
        <v>59</v>
      </c>
    </row>
    <row r="58" spans="1:8" ht="15.75">
      <c r="A58" s="42" t="s">
        <v>52</v>
      </c>
    </row>
    <row r="59" spans="1:8">
      <c r="A59" s="2"/>
      <c r="B59" s="2"/>
      <c r="C59" s="2"/>
      <c r="D59" s="2"/>
      <c r="E59" s="2"/>
      <c r="F59" s="2"/>
      <c r="G59" s="2"/>
      <c r="H59" s="2"/>
    </row>
    <row r="60" spans="1:8" ht="30">
      <c r="A60" s="31" t="s">
        <v>17</v>
      </c>
      <c r="B60" s="36" t="s">
        <v>30</v>
      </c>
      <c r="C60" s="36" t="s">
        <v>37</v>
      </c>
      <c r="D60" s="36" t="s">
        <v>38</v>
      </c>
      <c r="E60" s="36" t="s">
        <v>29</v>
      </c>
      <c r="F60" s="36" t="s">
        <v>31</v>
      </c>
      <c r="G60" s="36" t="s">
        <v>32</v>
      </c>
      <c r="H60" s="36" t="s">
        <v>21</v>
      </c>
    </row>
    <row r="61" spans="1:8">
      <c r="A61" s="65" t="s">
        <v>22</v>
      </c>
      <c r="B61" s="66">
        <v>0</v>
      </c>
      <c r="C61" s="66">
        <v>2</v>
      </c>
      <c r="D61" s="66">
        <v>1</v>
      </c>
      <c r="E61" s="66">
        <v>8</v>
      </c>
      <c r="F61" s="66">
        <v>3</v>
      </c>
      <c r="G61" s="66">
        <v>2</v>
      </c>
      <c r="H61" s="66">
        <f>SUM(B61:G61)</f>
        <v>16</v>
      </c>
    </row>
    <row r="62" spans="1:8">
      <c r="A62" s="65"/>
      <c r="B62" s="66"/>
      <c r="C62" s="66"/>
      <c r="D62" s="66"/>
      <c r="E62" s="66"/>
      <c r="F62" s="66"/>
      <c r="G62" s="66"/>
      <c r="H62" s="66"/>
    </row>
    <row r="63" spans="1:8">
      <c r="A63" s="65" t="s">
        <v>71</v>
      </c>
      <c r="B63" s="66">
        <v>1</v>
      </c>
      <c r="C63" s="66">
        <v>0</v>
      </c>
      <c r="D63" s="66">
        <v>0</v>
      </c>
      <c r="E63" s="66">
        <v>0</v>
      </c>
      <c r="F63" s="66">
        <v>10</v>
      </c>
      <c r="G63" s="66">
        <v>15</v>
      </c>
      <c r="H63" s="66">
        <f>B63+C63+D63+E63+F63+G63</f>
        <v>26</v>
      </c>
    </row>
    <row r="64" spans="1:8">
      <c r="A64" s="65"/>
      <c r="B64" s="66"/>
      <c r="C64" s="66"/>
      <c r="D64" s="66"/>
      <c r="E64" s="66"/>
      <c r="F64" s="66"/>
      <c r="G64" s="66"/>
      <c r="H64" s="66"/>
    </row>
    <row r="65" spans="1:8">
      <c r="A65" s="65" t="s">
        <v>21</v>
      </c>
      <c r="B65" s="66">
        <f>B61+B63</f>
        <v>1</v>
      </c>
      <c r="C65" s="66">
        <f t="shared" ref="C65:E65" si="3">C61+C63</f>
        <v>2</v>
      </c>
      <c r="D65" s="66">
        <f t="shared" si="3"/>
        <v>1</v>
      </c>
      <c r="E65" s="66">
        <f t="shared" si="3"/>
        <v>8</v>
      </c>
      <c r="F65" s="66">
        <f t="shared" ref="F65:G65" si="4">F61+F63</f>
        <v>13</v>
      </c>
      <c r="G65" s="66">
        <f t="shared" si="4"/>
        <v>17</v>
      </c>
      <c r="H65" s="71">
        <f>H61+H63</f>
        <v>42</v>
      </c>
    </row>
    <row r="66" spans="1:8">
      <c r="A66" s="65"/>
      <c r="B66" s="66"/>
      <c r="C66" s="66"/>
      <c r="D66" s="66"/>
      <c r="E66" s="66"/>
      <c r="F66" s="66"/>
      <c r="G66" s="66"/>
      <c r="H66" s="71"/>
    </row>
    <row r="67" spans="1:8">
      <c r="A67" s="37"/>
      <c r="B67" s="38"/>
      <c r="C67" s="38"/>
      <c r="D67" s="38"/>
      <c r="E67" s="38"/>
      <c r="F67" s="38"/>
      <c r="G67" s="38"/>
      <c r="H67" s="39"/>
    </row>
    <row r="68" spans="1:8">
      <c r="A68" s="21"/>
      <c r="B68" s="22"/>
      <c r="C68" s="22"/>
      <c r="D68" s="22"/>
      <c r="E68" s="22"/>
      <c r="F68" s="22"/>
      <c r="G68" s="22"/>
      <c r="H68" s="23"/>
    </row>
    <row r="69" spans="1:8">
      <c r="A69" t="s">
        <v>46</v>
      </c>
    </row>
    <row r="70" spans="1:8">
      <c r="A70" s="24" t="s">
        <v>60</v>
      </c>
    </row>
    <row r="71" spans="1:8">
      <c r="A71" s="44" t="s">
        <v>55</v>
      </c>
    </row>
    <row r="72" spans="1:8">
      <c r="A72" s="19"/>
    </row>
    <row r="73" spans="1:8" ht="30">
      <c r="A73" s="31" t="s">
        <v>17</v>
      </c>
      <c r="B73" s="36" t="s">
        <v>33</v>
      </c>
      <c r="C73" s="36" t="s">
        <v>34</v>
      </c>
      <c r="D73" s="36" t="s">
        <v>21</v>
      </c>
    </row>
    <row r="74" spans="1:8">
      <c r="A74" s="65" t="s">
        <v>22</v>
      </c>
      <c r="B74" s="66">
        <v>4</v>
      </c>
      <c r="C74" s="66">
        <v>1</v>
      </c>
      <c r="D74" s="66">
        <f>B74+C74</f>
        <v>5</v>
      </c>
    </row>
    <row r="75" spans="1:8">
      <c r="A75" s="65"/>
      <c r="B75" s="66"/>
      <c r="C75" s="66"/>
      <c r="D75" s="66"/>
    </row>
    <row r="76" spans="1:8">
      <c r="A76" s="65" t="s">
        <v>70</v>
      </c>
      <c r="B76" s="66">
        <v>18</v>
      </c>
      <c r="C76" s="66">
        <v>8</v>
      </c>
      <c r="D76" s="66">
        <f>B76+C76</f>
        <v>26</v>
      </c>
    </row>
    <row r="77" spans="1:8">
      <c r="A77" s="65"/>
      <c r="B77" s="66"/>
      <c r="C77" s="66"/>
      <c r="D77" s="66"/>
    </row>
    <row r="78" spans="1:8">
      <c r="A78" s="65" t="s">
        <v>21</v>
      </c>
      <c r="B78" s="66">
        <f>B74+B76</f>
        <v>22</v>
      </c>
      <c r="C78" s="66">
        <f>C74+C76</f>
        <v>9</v>
      </c>
      <c r="D78" s="71">
        <f>D74+D76</f>
        <v>31</v>
      </c>
    </row>
    <row r="79" spans="1:8">
      <c r="A79" s="65"/>
      <c r="B79" s="66"/>
      <c r="C79" s="66"/>
      <c r="D79" s="71"/>
    </row>
    <row r="80" spans="1:8">
      <c r="A80" s="37"/>
      <c r="B80" s="38"/>
      <c r="C80" s="38"/>
      <c r="D80" s="39"/>
    </row>
    <row r="81" spans="1:7">
      <c r="A81" s="37"/>
      <c r="B81" s="38"/>
      <c r="C81" s="38"/>
      <c r="D81" s="39"/>
    </row>
    <row r="82" spans="1:7">
      <c r="A82" s="37"/>
      <c r="B82" s="38"/>
      <c r="C82" s="38"/>
      <c r="D82" s="39"/>
      <c r="G82" t="s">
        <v>5</v>
      </c>
    </row>
    <row r="83" spans="1:7">
      <c r="A83" s="21"/>
      <c r="B83" s="22"/>
      <c r="C83" s="22"/>
      <c r="D83" s="23"/>
    </row>
    <row r="84" spans="1:7" ht="18.75">
      <c r="C84" s="45" t="s">
        <v>39</v>
      </c>
    </row>
    <row r="85" spans="1:7" ht="15.75" customHeight="1">
      <c r="C85" s="45"/>
    </row>
    <row r="86" spans="1:7">
      <c r="A86" t="s">
        <v>47</v>
      </c>
    </row>
    <row r="87" spans="1:7" ht="15.75">
      <c r="A87" s="46" t="s">
        <v>66</v>
      </c>
    </row>
    <row r="88" spans="1:7" ht="15.75">
      <c r="A88" s="47" t="s">
        <v>61</v>
      </c>
    </row>
    <row r="89" spans="1:7">
      <c r="A89" s="16"/>
    </row>
    <row r="90" spans="1:7" ht="15" customHeight="1">
      <c r="A90" s="72" t="s">
        <v>17</v>
      </c>
      <c r="B90" s="66" t="s">
        <v>18</v>
      </c>
      <c r="C90" s="74" t="s">
        <v>19</v>
      </c>
      <c r="D90" s="66" t="s">
        <v>23</v>
      </c>
      <c r="E90" s="66" t="s">
        <v>24</v>
      </c>
      <c r="F90" s="66" t="s">
        <v>62</v>
      </c>
      <c r="G90" s="66" t="s">
        <v>21</v>
      </c>
    </row>
    <row r="91" spans="1:7">
      <c r="A91" s="72"/>
      <c r="B91" s="66"/>
      <c r="C91" s="74"/>
      <c r="D91" s="66"/>
      <c r="E91" s="66"/>
      <c r="F91" s="66"/>
      <c r="G91" s="66"/>
    </row>
    <row r="92" spans="1:7">
      <c r="A92" s="31" t="s">
        <v>35</v>
      </c>
      <c r="B92" s="26">
        <v>7</v>
      </c>
      <c r="C92" s="26">
        <v>18</v>
      </c>
      <c r="D92" s="26">
        <v>7</v>
      </c>
      <c r="E92" s="26">
        <v>11</v>
      </c>
      <c r="F92" s="26">
        <v>8</v>
      </c>
      <c r="G92" s="27">
        <f>B92+C92+D92+E92+F92</f>
        <v>51</v>
      </c>
    </row>
    <row r="93" spans="1:7">
      <c r="A93" s="21"/>
      <c r="B93" s="22"/>
      <c r="C93" s="22"/>
      <c r="D93" s="22"/>
      <c r="E93" s="22"/>
      <c r="F93" s="22"/>
      <c r="G93" s="23"/>
    </row>
    <row r="94" spans="1:7">
      <c r="A94" s="19"/>
      <c r="F94" s="25"/>
    </row>
    <row r="95" spans="1:7">
      <c r="A95" s="1" t="s">
        <v>48</v>
      </c>
    </row>
    <row r="96" spans="1:7" ht="15.75">
      <c r="A96" s="3" t="s">
        <v>68</v>
      </c>
    </row>
    <row r="97" spans="1:7" ht="15.75">
      <c r="A97" s="48" t="s">
        <v>63</v>
      </c>
      <c r="B97" s="43"/>
    </row>
    <row r="98" spans="1:7">
      <c r="A98" s="20"/>
    </row>
    <row r="99" spans="1:7">
      <c r="A99" s="72" t="s">
        <v>17</v>
      </c>
      <c r="B99" s="66" t="s">
        <v>27</v>
      </c>
      <c r="C99" s="66" t="s">
        <v>26</v>
      </c>
      <c r="D99" s="66" t="s">
        <v>20</v>
      </c>
      <c r="E99" s="66" t="s">
        <v>41</v>
      </c>
      <c r="F99" s="66" t="s">
        <v>21</v>
      </c>
    </row>
    <row r="100" spans="1:7">
      <c r="A100" s="72"/>
      <c r="B100" s="66"/>
      <c r="C100" s="66"/>
      <c r="D100" s="66"/>
      <c r="E100" s="66"/>
      <c r="F100" s="66"/>
    </row>
    <row r="101" spans="1:7">
      <c r="A101" s="31" t="s">
        <v>35</v>
      </c>
      <c r="B101" s="26">
        <v>18</v>
      </c>
      <c r="C101" s="26">
        <v>6</v>
      </c>
      <c r="D101" s="26">
        <v>10</v>
      </c>
      <c r="E101" s="26">
        <v>6</v>
      </c>
      <c r="F101" s="27">
        <f>D101+C101+B101+E101</f>
        <v>40</v>
      </c>
    </row>
    <row r="102" spans="1:7">
      <c r="A102" s="21"/>
      <c r="B102" s="22"/>
      <c r="C102" s="22"/>
      <c r="D102" s="22"/>
      <c r="E102" s="22"/>
      <c r="F102" s="23"/>
    </row>
    <row r="103" spans="1:7">
      <c r="A103" s="21"/>
      <c r="B103" s="22"/>
      <c r="C103" s="22"/>
      <c r="D103" s="22"/>
      <c r="E103" s="22"/>
      <c r="F103" s="23"/>
    </row>
    <row r="104" spans="1:7">
      <c r="A104" t="s">
        <v>49</v>
      </c>
      <c r="B104" s="22"/>
      <c r="C104" s="22"/>
      <c r="D104" s="22"/>
      <c r="E104" s="23"/>
      <c r="F104" s="23"/>
      <c r="G104" s="23"/>
    </row>
    <row r="105" spans="1:7" ht="15.75">
      <c r="A105" s="18" t="s">
        <v>72</v>
      </c>
    </row>
    <row r="106" spans="1:7" ht="15.75">
      <c r="A106" s="49" t="s">
        <v>64</v>
      </c>
    </row>
    <row r="108" spans="1:7" ht="30">
      <c r="A108" s="31" t="s">
        <v>17</v>
      </c>
      <c r="B108" s="36" t="s">
        <v>28</v>
      </c>
      <c r="C108" s="36" t="s">
        <v>25</v>
      </c>
      <c r="D108" s="36" t="s">
        <v>21</v>
      </c>
    </row>
    <row r="109" spans="1:7">
      <c r="A109" s="31" t="s">
        <v>35</v>
      </c>
      <c r="B109" s="26">
        <v>24</v>
      </c>
      <c r="C109" s="26">
        <v>15</v>
      </c>
      <c r="D109" s="27">
        <f>B109+C109</f>
        <v>39</v>
      </c>
    </row>
    <row r="110" spans="1:7">
      <c r="A110" s="21"/>
      <c r="B110" s="22"/>
      <c r="C110" s="22"/>
      <c r="D110" s="23"/>
    </row>
    <row r="111" spans="1:7" ht="15.75">
      <c r="A111" s="3"/>
      <c r="D111" s="25"/>
    </row>
    <row r="112" spans="1:7">
      <c r="A112" t="s">
        <v>50</v>
      </c>
    </row>
    <row r="113" spans="1:7">
      <c r="A113" s="24" t="s">
        <v>65</v>
      </c>
    </row>
    <row r="114" spans="1:7">
      <c r="A114" s="44" t="s">
        <v>64</v>
      </c>
    </row>
    <row r="115" spans="1:7">
      <c r="A115" s="19"/>
    </row>
    <row r="116" spans="1:7">
      <c r="A116" s="72" t="s">
        <v>17</v>
      </c>
      <c r="B116" s="66" t="s">
        <v>31</v>
      </c>
      <c r="C116" s="66" t="s">
        <v>32</v>
      </c>
      <c r="D116" s="66" t="s">
        <v>33</v>
      </c>
      <c r="E116" s="75" t="s">
        <v>40</v>
      </c>
      <c r="F116" s="66" t="s">
        <v>21</v>
      </c>
      <c r="G116" s="21"/>
    </row>
    <row r="117" spans="1:7">
      <c r="A117" s="72"/>
      <c r="B117" s="66"/>
      <c r="C117" s="66"/>
      <c r="D117" s="66"/>
      <c r="E117" s="75"/>
      <c r="F117" s="66"/>
      <c r="G117" s="21"/>
    </row>
    <row r="118" spans="1:7">
      <c r="A118" s="31" t="s">
        <v>35</v>
      </c>
      <c r="B118" s="26">
        <v>8</v>
      </c>
      <c r="C118" s="26">
        <v>8</v>
      </c>
      <c r="D118" s="26">
        <v>10</v>
      </c>
      <c r="E118" s="28">
        <v>12</v>
      </c>
      <c r="F118" s="27">
        <f>B118+C118+D118+E118</f>
        <v>38</v>
      </c>
      <c r="G118" s="23"/>
    </row>
  </sheetData>
  <mergeCells count="116">
    <mergeCell ref="G90:G91"/>
    <mergeCell ref="F90:F91"/>
    <mergeCell ref="E116:E117"/>
    <mergeCell ref="D22:D23"/>
    <mergeCell ref="E22:E23"/>
    <mergeCell ref="D26:D27"/>
    <mergeCell ref="E26:E27"/>
    <mergeCell ref="G61:G62"/>
    <mergeCell ref="F65:F66"/>
    <mergeCell ref="G65:G66"/>
    <mergeCell ref="F116:F117"/>
    <mergeCell ref="F99:F100"/>
    <mergeCell ref="E90:E91"/>
    <mergeCell ref="E99:E100"/>
    <mergeCell ref="A116:A117"/>
    <mergeCell ref="B116:B117"/>
    <mergeCell ref="C116:C117"/>
    <mergeCell ref="D116:D117"/>
    <mergeCell ref="A99:A100"/>
    <mergeCell ref="D99:D100"/>
    <mergeCell ref="C99:C100"/>
    <mergeCell ref="B99:B100"/>
    <mergeCell ref="A65:A66"/>
    <mergeCell ref="B65:B66"/>
    <mergeCell ref="C65:C66"/>
    <mergeCell ref="D65:D66"/>
    <mergeCell ref="E65:E66"/>
    <mergeCell ref="A90:A91"/>
    <mergeCell ref="B90:B91"/>
    <mergeCell ref="C90:C91"/>
    <mergeCell ref="D90:D91"/>
    <mergeCell ref="B74:B75"/>
    <mergeCell ref="C74:C75"/>
    <mergeCell ref="D74:D75"/>
    <mergeCell ref="A74:A75"/>
    <mergeCell ref="A76:A77"/>
    <mergeCell ref="B76:B77"/>
    <mergeCell ref="C76:C77"/>
    <mergeCell ref="D76:D77"/>
    <mergeCell ref="A78:A79"/>
    <mergeCell ref="B78:B79"/>
    <mergeCell ref="C78:C79"/>
    <mergeCell ref="D78:D79"/>
    <mergeCell ref="H65:H66"/>
    <mergeCell ref="B61:B62"/>
    <mergeCell ref="C61:C62"/>
    <mergeCell ref="D61:D62"/>
    <mergeCell ref="E61:E62"/>
    <mergeCell ref="H61:H62"/>
    <mergeCell ref="E63:E64"/>
    <mergeCell ref="F63:F64"/>
    <mergeCell ref="G63:G64"/>
    <mergeCell ref="H63:H64"/>
    <mergeCell ref="F61:F62"/>
    <mergeCell ref="F26:F27"/>
    <mergeCell ref="A24:A25"/>
    <mergeCell ref="F24:F25"/>
    <mergeCell ref="A40:A41"/>
    <mergeCell ref="D40:D41"/>
    <mergeCell ref="A34:A35"/>
    <mergeCell ref="D34:D35"/>
    <mergeCell ref="D36:D37"/>
    <mergeCell ref="A36:A37"/>
    <mergeCell ref="A38:A39"/>
    <mergeCell ref="B36:B37"/>
    <mergeCell ref="C36:C37"/>
    <mergeCell ref="C38:C39"/>
    <mergeCell ref="D38:D39"/>
    <mergeCell ref="B38:B39"/>
    <mergeCell ref="B40:B41"/>
    <mergeCell ref="C40:C41"/>
    <mergeCell ref="B34:B35"/>
    <mergeCell ref="C34:C35"/>
    <mergeCell ref="E24:E25"/>
    <mergeCell ref="A9:A10"/>
    <mergeCell ref="A11:A12"/>
    <mergeCell ref="B11:B12"/>
    <mergeCell ref="C11:C12"/>
    <mergeCell ref="D11:D12"/>
    <mergeCell ref="B22:B23"/>
    <mergeCell ref="C22:C23"/>
    <mergeCell ref="F22:F23"/>
    <mergeCell ref="B9:B10"/>
    <mergeCell ref="C9:C10"/>
    <mergeCell ref="D9:D10"/>
    <mergeCell ref="E9:E10"/>
    <mergeCell ref="E11:E12"/>
    <mergeCell ref="A13:A14"/>
    <mergeCell ref="B13:B14"/>
    <mergeCell ref="C13:C14"/>
    <mergeCell ref="D13:D14"/>
    <mergeCell ref="E13:E14"/>
    <mergeCell ref="A61:A62"/>
    <mergeCell ref="A63:A64"/>
    <mergeCell ref="B63:B64"/>
    <mergeCell ref="C63:C64"/>
    <mergeCell ref="D63:D64"/>
    <mergeCell ref="A22:A23"/>
    <mergeCell ref="B24:B25"/>
    <mergeCell ref="C24:C25"/>
    <mergeCell ref="D24:D25"/>
    <mergeCell ref="A26:A27"/>
    <mergeCell ref="B26:B27"/>
    <mergeCell ref="C26:C27"/>
    <mergeCell ref="B49:B50"/>
    <mergeCell ref="D49:D50"/>
    <mergeCell ref="A53:A54"/>
    <mergeCell ref="B53:B54"/>
    <mergeCell ref="D53:D54"/>
    <mergeCell ref="C49:C50"/>
    <mergeCell ref="C53:C54"/>
    <mergeCell ref="A49:A50"/>
    <mergeCell ref="A51:A52"/>
    <mergeCell ref="B51:B52"/>
    <mergeCell ref="C51:C52"/>
    <mergeCell ref="D51:D52"/>
  </mergeCells>
  <pageMargins left="0.7" right="0.7" top="0.75" bottom="0.75" header="0.3" footer="0.3"/>
  <pageSetup paperSize="9" scale="86" orientation="portrait" horizontalDpi="0" verticalDpi="0" r:id="rId1"/>
  <rowBreaks count="2" manualBreakCount="2">
    <brk id="54" max="7" man="1"/>
    <brk id="81" max="7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odwozy</vt:lpstr>
      <vt:lpstr>przywozy</vt:lpstr>
      <vt:lpstr>Arkusz2</vt:lpstr>
      <vt:lpstr>przywozy!_GoBack</vt:lpstr>
      <vt:lpstr>odwozy!Obszar_wydruku</vt:lpstr>
      <vt:lpstr>przywozy!Obszar_wydruku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2018-08-14T10:46:09Z</dcterms:modified>
</cp:coreProperties>
</file>